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ac59f1bcb1c460f/Web Site/eshahidi-com/قالب بندی شرطی/"/>
    </mc:Choice>
  </mc:AlternateContent>
  <xr:revisionPtr revIDLastSave="43" documentId="8_{F4EFBB13-0720-4D3D-90EF-A26CD0E8DA22}" xr6:coauthVersionLast="47" xr6:coauthVersionMax="47" xr10:uidLastSave="{9CE1DB37-520E-4C77-9DB4-6C7FE499EF5F}"/>
  <bookViews>
    <workbookView xWindow="-108" yWindow="-108" windowWidth="23256" windowHeight="12456" tabRatio="896" xr2:uid="{00000000-000D-0000-FFFF-FFFF00000000}"/>
  </bookViews>
  <sheets>
    <sheet name="قالب بندی شرطی" sheetId="28" r:id="rId1"/>
    <sheet name="قوانین هایلایت کردن" sheetId="6" r:id="rId2"/>
    <sheet name="هایلایت کردن سلول‌های حاوی متن" sheetId="15" r:id="rId3"/>
    <sheet name="نوارهای داده" sheetId="17" r:id="rId4"/>
    <sheet name="نوارهای داده برای مقادیر منفی" sheetId="27" r:id="rId5"/>
    <sheet name="طیف رنگی" sheetId="18" r:id="rId6"/>
    <sheet name="مجموعه آیکن" sheetId="19" r:id="rId7"/>
    <sheet name="دستور Stop If True" sheetId="20" r:id="rId8"/>
    <sheet name="نقشه حرارتی" sheetId="16" r:id="rId9"/>
    <sheet name="نقشه حرارتی پویا با چک باکس" sheetId="23" r:id="rId10"/>
    <sheet name="قالب بندی شرطی و فرمول-1" sheetId="21" r:id="rId11"/>
    <sheet name="قالب بندی شرطی و فرمول-2" sheetId="22" r:id="rId12"/>
    <sheet name="قالب بندی شرطی و فرمول-3" sheetId="24" r:id="rId13"/>
    <sheet name="قالب بندی شرطی و فرمول-4" sheetId="25" r:id="rId14"/>
    <sheet name="قالب بندی شرطی و فرمول-5" sheetId="26" r:id="rId15"/>
  </sheets>
  <definedNames>
    <definedName name="Operators">#REF!</definedName>
    <definedName name="تعداد" localSheetId="11">'قالب بندی شرطی و فرمول-2'!#REF!</definedName>
    <definedName name="تعداد" localSheetId="12">'قالب بندی شرطی و فرمول-3'!#REF!</definedName>
    <definedName name="تعداد">'قالب بندی شرطی و فرمول-1'!$C$3:$C$11</definedName>
    <definedName name="کالا" localSheetId="11">'قالب بندی شرطی و فرمول-2'!#REF!</definedName>
    <definedName name="کالا" localSheetId="12">'قالب بندی شرطی و فرمول-3'!#REF!</definedName>
    <definedName name="کالا">'قالب بندی شرطی و فرمول-1'!$B$3:$B$11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6" l="1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5" i="26"/>
  <c r="J4" i="26"/>
  <c r="J3" i="26"/>
  <c r="J2" i="26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3" i="25"/>
  <c r="J2" i="25"/>
  <c r="E4" i="24"/>
  <c r="E5" i="24"/>
  <c r="E6" i="24"/>
  <c r="E7" i="24"/>
  <c r="E8" i="24"/>
  <c r="E3" i="24"/>
  <c r="F5" i="22" l="1"/>
  <c r="F6" i="22"/>
  <c r="F7" i="22"/>
  <c r="F8" i="22"/>
  <c r="F9" i="22"/>
  <c r="F10" i="22"/>
  <c r="F11" i="22"/>
  <c r="F12" i="22"/>
  <c r="F4" i="22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J2" i="19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J3" i="18"/>
  <c r="J2" i="18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J2" i="17"/>
  <c r="J23" i="15" l="1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" i="6"/>
</calcChain>
</file>

<file path=xl/sharedStrings.xml><?xml version="1.0" encoding="utf-8"?>
<sst xmlns="http://schemas.openxmlformats.org/spreadsheetml/2006/main" count="1082" uniqueCount="72">
  <si>
    <t>کد کالا</t>
  </si>
  <si>
    <t>تعداد</t>
  </si>
  <si>
    <t>خریدار</t>
  </si>
  <si>
    <t>تاریخ</t>
  </si>
  <si>
    <t>کالا</t>
  </si>
  <si>
    <t>قیمت</t>
  </si>
  <si>
    <t>نوع سفارش</t>
  </si>
  <si>
    <t>نحوه ارسال</t>
  </si>
  <si>
    <t>پرینتر</t>
  </si>
  <si>
    <t>آنلاین</t>
  </si>
  <si>
    <t>حضوری</t>
  </si>
  <si>
    <t>اسکنر</t>
  </si>
  <si>
    <t>پیک</t>
  </si>
  <si>
    <t>اسپیکر</t>
  </si>
  <si>
    <t>پست</t>
  </si>
  <si>
    <t>کیبورد</t>
  </si>
  <si>
    <t>تلفنی</t>
  </si>
  <si>
    <t>میثم</t>
  </si>
  <si>
    <t>رضا</t>
  </si>
  <si>
    <t>لیلا</t>
  </si>
  <si>
    <t>فرامرز</t>
  </si>
  <si>
    <t>مهدی</t>
  </si>
  <si>
    <t>الهام</t>
  </si>
  <si>
    <t>هادی</t>
  </si>
  <si>
    <t>محمدرضا</t>
  </si>
  <si>
    <t>داوود</t>
  </si>
  <si>
    <t>P101</t>
  </si>
  <si>
    <t>E103</t>
  </si>
  <si>
    <t>S204</t>
  </si>
  <si>
    <t>K305</t>
  </si>
  <si>
    <t>مبلغ سفارش</t>
  </si>
  <si>
    <t>کالای شماره 1</t>
  </si>
  <si>
    <t>کالای شماره 2</t>
  </si>
  <si>
    <t>کالای شماره 3</t>
  </si>
  <si>
    <t>کالای شماره 4</t>
  </si>
  <si>
    <t>نام کالا</t>
  </si>
  <si>
    <t>B</t>
  </si>
  <si>
    <t>A</t>
  </si>
  <si>
    <t>کالا = B3:B11</t>
  </si>
  <si>
    <t>تعداد = C3:C11</t>
  </si>
  <si>
    <t>گروه 1</t>
  </si>
  <si>
    <t>گروه 2</t>
  </si>
  <si>
    <t>گروه 3</t>
  </si>
  <si>
    <t>گروه 4</t>
  </si>
  <si>
    <t>جمع کل</t>
  </si>
  <si>
    <t>C</t>
  </si>
  <si>
    <t>D</t>
  </si>
  <si>
    <t>E</t>
  </si>
  <si>
    <t>F</t>
  </si>
  <si>
    <t>تاریخ 1</t>
  </si>
  <si>
    <t>تاریخ 2</t>
  </si>
  <si>
    <t>پیکربندی رنگ‌ها :</t>
  </si>
  <si>
    <t>کمتر از 5 روز اختلاف</t>
  </si>
  <si>
    <t>اختلاف</t>
  </si>
  <si>
    <t>بین 5 تا 15 روز اختلاف</t>
  </si>
  <si>
    <t>بیشتر از 20 روز اختلاف</t>
  </si>
  <si>
    <t>متوسط دمای هوا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</si>
  <si>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</si>
  <si>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</si>
  <si>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</si>
  <si>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</si>
  <si>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</si>
  <si>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</si>
  <si>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</si>
  <si>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</si>
  <si>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</si>
  <si>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</si>
  <si>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</si>
  <si>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</si>
  <si>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www.eshahidi.com</t>
  </si>
  <si>
    <t>این فایل مربوط به دپارتمان تخصصی اکسل
سایت www.eshahidi.com است</t>
  </si>
  <si>
    <t>هرگونه استفاده با ذکر منبع بلامانع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</si>
</sst>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-\ &quot;ريال&quot;_ ;_ * #,##0\-\ &quot;ريال&quot;_ ;_ * &quot;-&quot;_-\ &quot;ريال&quot;_ ;_ @_ "/>
    <numFmt numFmtId="165" formatCode="[$-160429]d\ mmmm\ yyyy;@"/>
    <numFmt numFmtId="166" formatCode=";;;"/>
    <numFmt numFmtId="167" formatCode="[$-960429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 Traffic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B Traffic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B Traffic"/>
      <charset val="178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B Traffic"/>
      <charset val="178"/>
    </font>
    <font>
      <b/>
      <sz val="18"/>
      <color theme="1"/>
      <name val="B Traffic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3" borderId="1" applyNumberFormat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4" fillId="3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166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7" borderId="16" xfId="0" applyFill="1" applyBorder="1"/>
    <xf numFmtId="0" fontId="1" fillId="7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3" xfId="0" applyNumberFormat="1" applyFont="1" applyBorder="1" applyAlignment="1">
      <alignment horizontal="center" vertical="center"/>
    </xf>
    <xf numFmtId="0" fontId="8" fillId="8" borderId="0" xfId="0" applyFont="1" applyFill="1" applyAlignment="1">
      <alignment horizontal="right" vertical="center"/>
    </xf>
    <xf numFmtId="0" fontId="8" fillId="9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/>
  </cellXfs>
  <cellStyles count="3">
    <cellStyle name="Check Cell" xfId="1" builtinId="23"/>
    <cellStyle name="Hyperlink" xfId="2" builtinId="8"/>
    <cellStyle name="Normal" xfId="0" builtinId="0"/>
  </cellStyles>
  <dxfs count="19">
    <dxf>
      <fill>
        <gradientFill degree="270">
          <stop position="0">
            <color theme="2"/>
          </stop>
          <stop position="1">
            <color theme="4"/>
          </stop>
        </gradientFill>
      </fill>
    </dxf>
    <dxf>
      <fill>
        <gradientFill degree="90">
          <stop position="0">
            <color theme="9" tint="0.80001220740379042"/>
          </stop>
          <stop position="1">
            <color rgb="FF92D050"/>
          </stop>
        </gradient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CD2D"/>
        </patternFill>
      </fill>
    </dxf>
    <dxf>
      <fill>
        <patternFill>
          <bgColor rgb="FFFF8B99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D2D"/>
      <color rgb="FFFF8B99"/>
      <color rgb="FFFF3300"/>
      <color rgb="FFFF7C8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checked="Checked" fmlaLink="$L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22860</xdr:rowOff>
    </xdr:from>
    <xdr:to>
      <xdr:col>7</xdr:col>
      <xdr:colOff>502920</xdr:colOff>
      <xdr:row>4</xdr:row>
      <xdr:rowOff>304800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E5A13B3-65EE-78FB-D529-405F69EDA4D9}"/>
            </a:ext>
          </a:extLst>
        </xdr:cNvPr>
        <xdr:cNvSpPr/>
      </xdr:nvSpPr>
      <xdr:spPr>
        <a:xfrm>
          <a:off x="9982916280" y="373380"/>
          <a:ext cx="4152900" cy="1280160"/>
        </a:xfrm>
        <a:prstGeom prst="roundRect">
          <a:avLst/>
        </a:prstGeom>
        <a:noFill/>
        <a:ln w="2857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</xdr:row>
          <xdr:rowOff>76200</xdr:rowOff>
        </xdr:from>
        <xdr:to>
          <xdr:col>11</xdr:col>
          <xdr:colOff>868680</xdr:colOff>
          <xdr:row>2</xdr:row>
          <xdr:rowOff>289560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7432" rIns="27432" bIns="27432" anchor="ctr" upright="1"/>
            <a:lstStyle/>
            <a:p>
              <a:pPr algn="r" rtl="1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نقشه حرارتی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shahidi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shahidi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shahidi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shahidi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shahidi.com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shahid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hahid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shahidi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shahidi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shahidi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shahidi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shahidi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shahidi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shahid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5FB6-0EE5-40FB-88E4-9F8492E1953D}">
  <dimension ref="B2:H6"/>
  <sheetViews>
    <sheetView showGridLines="0" rightToLeft="1" tabSelected="1" workbookViewId="0">
      <selection activeCell="C10" sqref="C10"/>
    </sheetView>
  </sheetViews>
  <sheetFormatPr defaultRowHeight="27.6" x14ac:dyDescent="1"/>
  <cols>
    <col min="1" max="16384" width="8.88671875" style="44"/>
  </cols>
  <sheetData>
    <row r="2" spans="2:8" ht="23.4" customHeight="1" x14ac:dyDescent="1">
      <c r="B2" s="43" t="s">
        <v>70</v>
      </c>
      <c r="C2" s="43"/>
      <c r="D2" s="43"/>
      <c r="E2" s="43"/>
      <c r="F2" s="43"/>
      <c r="G2" s="43"/>
      <c r="H2" s="43"/>
    </row>
    <row r="3" spans="2:8" x14ac:dyDescent="1">
      <c r="B3" s="43"/>
      <c r="C3" s="43"/>
      <c r="D3" s="43"/>
      <c r="E3" s="43"/>
      <c r="F3" s="43"/>
      <c r="G3" s="43"/>
      <c r="H3" s="43"/>
    </row>
    <row r="4" spans="2:8" x14ac:dyDescent="1">
      <c r="B4" s="43"/>
      <c r="C4" s="43"/>
      <c r="D4" s="43"/>
      <c r="E4" s="43"/>
      <c r="F4" s="43"/>
      <c r="G4" s="43"/>
      <c r="H4" s="43"/>
    </row>
    <row r="5" spans="2:8" x14ac:dyDescent="1">
      <c r="B5" s="43"/>
      <c r="C5" s="43"/>
      <c r="D5" s="43"/>
      <c r="E5" s="43"/>
      <c r="F5" s="43"/>
      <c r="G5" s="43"/>
      <c r="H5" s="43"/>
    </row>
    <row r="6" spans="2:8" x14ac:dyDescent="1">
      <c r="C6" s="44" t="s">
        <v>71</v>
      </c>
    </row>
  </sheetData>
  <mergeCells count="1">
    <mergeCell ref="B2:H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C629-0B90-4734-BE38-B0F25FCAB806}">
  <dimension ref="B2:T13"/>
  <sheetViews>
    <sheetView showGridLines="0" rightToLeft="1" zoomScaleNormal="100" workbookViewId="0">
      <selection activeCell="B2" sqref="B2"/>
    </sheetView>
  </sheetViews>
  <sheetFormatPr defaultRowHeight="29.25" customHeight="1" x14ac:dyDescent="0.3"/>
  <cols>
    <col min="4" max="4" width="16.6640625" customWidth="1"/>
    <col min="5" max="10" width="11" customWidth="1"/>
    <col min="11" max="12" width="14.44140625" customWidth="1"/>
    <col min="13" max="13" width="5.44140625" customWidth="1"/>
    <col min="14" max="14" width="15.109375" bestFit="1" customWidth="1"/>
    <col min="15" max="20" width="5.6640625" customWidth="1"/>
  </cols>
  <sheetData>
    <row r="2" spans="2:20" ht="32.4" thickBot="1" x14ac:dyDescent="0.35">
      <c r="B2" s="42" t="s">
        <v>69</v>
      </c>
      <c r="D2" s="9"/>
      <c r="E2" s="9">
        <v>1397</v>
      </c>
      <c r="F2" s="9">
        <v>1398</v>
      </c>
      <c r="G2" s="9">
        <v>1399</v>
      </c>
      <c r="H2" s="9">
        <v>1400</v>
      </c>
      <c r="I2" s="9">
        <v>1401</v>
      </c>
      <c r="J2" s="9">
        <v>1402</v>
      </c>
      <c r="N2" s="18"/>
      <c r="O2" s="21">
        <v>1397</v>
      </c>
      <c r="P2" s="21">
        <v>1398</v>
      </c>
      <c r="Q2" s="21">
        <v>1399</v>
      </c>
      <c r="R2" s="21">
        <v>1400</v>
      </c>
      <c r="S2" s="21">
        <v>1401</v>
      </c>
      <c r="T2" s="21">
        <v>1402</v>
      </c>
    </row>
    <row r="3" spans="2:20" ht="29.25" customHeight="1" thickBot="1" x14ac:dyDescent="0.35">
      <c r="D3" s="9" t="s">
        <v>31</v>
      </c>
      <c r="E3" s="10">
        <v>200</v>
      </c>
      <c r="F3" s="10">
        <v>110</v>
      </c>
      <c r="G3" s="10">
        <v>70</v>
      </c>
      <c r="H3" s="10">
        <v>190</v>
      </c>
      <c r="I3" s="10">
        <v>150</v>
      </c>
      <c r="J3" s="10">
        <v>190</v>
      </c>
      <c r="L3" s="32"/>
      <c r="N3" s="18" t="s">
        <v>31</v>
      </c>
      <c r="O3" s="24">
        <v>200</v>
      </c>
      <c r="P3" s="25">
        <v>110</v>
      </c>
      <c r="Q3" s="25">
        <v>70</v>
      </c>
      <c r="R3" s="25">
        <v>190</v>
      </c>
      <c r="S3" s="25">
        <v>150</v>
      </c>
      <c r="T3" s="26">
        <v>190</v>
      </c>
    </row>
    <row r="4" spans="2:20" ht="29.25" customHeight="1" thickBot="1" x14ac:dyDescent="0.35">
      <c r="D4" s="9" t="s">
        <v>32</v>
      </c>
      <c r="E4" s="10">
        <v>160</v>
      </c>
      <c r="F4" s="10">
        <v>70</v>
      </c>
      <c r="G4" s="10">
        <v>200</v>
      </c>
      <c r="H4" s="10">
        <v>100</v>
      </c>
      <c r="I4" s="10">
        <v>100</v>
      </c>
      <c r="J4" s="10">
        <v>110</v>
      </c>
      <c r="L4" s="33" t="b">
        <v>1</v>
      </c>
      <c r="N4" s="18" t="s">
        <v>32</v>
      </c>
      <c r="O4" s="27">
        <v>160</v>
      </c>
      <c r="P4" s="23">
        <v>70</v>
      </c>
      <c r="Q4" s="23">
        <v>200</v>
      </c>
      <c r="R4" s="23">
        <v>100</v>
      </c>
      <c r="S4" s="23">
        <v>100</v>
      </c>
      <c r="T4" s="28">
        <v>110</v>
      </c>
    </row>
    <row r="5" spans="2:20" ht="29.25" customHeight="1" thickBot="1" x14ac:dyDescent="0.35">
      <c r="D5" s="9" t="s">
        <v>33</v>
      </c>
      <c r="E5" s="10">
        <v>30</v>
      </c>
      <c r="F5" s="10">
        <v>170</v>
      </c>
      <c r="G5" s="10">
        <v>190</v>
      </c>
      <c r="H5" s="10">
        <v>180</v>
      </c>
      <c r="I5" s="10">
        <v>20</v>
      </c>
      <c r="J5" s="10">
        <v>90</v>
      </c>
      <c r="N5" s="18" t="s">
        <v>33</v>
      </c>
      <c r="O5" s="27">
        <v>30</v>
      </c>
      <c r="P5" s="23">
        <v>170</v>
      </c>
      <c r="Q5" s="23">
        <v>190</v>
      </c>
      <c r="R5" s="23">
        <v>180</v>
      </c>
      <c r="S5" s="23">
        <v>20</v>
      </c>
      <c r="T5" s="28">
        <v>90</v>
      </c>
    </row>
    <row r="6" spans="2:20" ht="29.25" customHeight="1" thickBot="1" x14ac:dyDescent="0.35">
      <c r="D6" s="9" t="s">
        <v>34</v>
      </c>
      <c r="E6" s="10">
        <v>20</v>
      </c>
      <c r="F6" s="10">
        <v>60</v>
      </c>
      <c r="G6" s="10">
        <v>40</v>
      </c>
      <c r="H6" s="10">
        <v>150</v>
      </c>
      <c r="I6" s="10">
        <v>50</v>
      </c>
      <c r="J6" s="10">
        <v>60</v>
      </c>
      <c r="N6" s="18" t="s">
        <v>34</v>
      </c>
      <c r="O6" s="29">
        <v>20</v>
      </c>
      <c r="P6" s="30">
        <v>60</v>
      </c>
      <c r="Q6" s="30">
        <v>40</v>
      </c>
      <c r="R6" s="30">
        <v>150</v>
      </c>
      <c r="S6" s="30">
        <v>50</v>
      </c>
      <c r="T6" s="31">
        <v>60</v>
      </c>
    </row>
    <row r="8" spans="2:20" ht="14.4" x14ac:dyDescent="0.3"/>
    <row r="9" spans="2:20" ht="26.4" x14ac:dyDescent="0.3">
      <c r="D9" s="18"/>
      <c r="E9" s="9">
        <v>1397</v>
      </c>
      <c r="F9" s="9">
        <v>1398</v>
      </c>
      <c r="G9" s="9">
        <v>1399</v>
      </c>
      <c r="H9" s="9">
        <v>1400</v>
      </c>
      <c r="I9" s="9">
        <v>1401</v>
      </c>
      <c r="J9" s="9">
        <v>1402</v>
      </c>
    </row>
    <row r="10" spans="2:20" ht="29.25" customHeight="1" x14ac:dyDescent="0.3">
      <c r="D10" s="18" t="s">
        <v>31</v>
      </c>
      <c r="E10" s="22">
        <v>200</v>
      </c>
      <c r="F10" s="22">
        <v>110</v>
      </c>
      <c r="G10" s="22">
        <v>70</v>
      </c>
      <c r="H10" s="22">
        <v>190</v>
      </c>
      <c r="I10" s="22">
        <v>150</v>
      </c>
      <c r="J10" s="22">
        <v>190</v>
      </c>
    </row>
    <row r="11" spans="2:20" ht="29.25" customHeight="1" x14ac:dyDescent="0.3">
      <c r="D11" s="18" t="s">
        <v>32</v>
      </c>
      <c r="E11" s="22">
        <v>160</v>
      </c>
      <c r="F11" s="22">
        <v>70</v>
      </c>
      <c r="G11" s="22">
        <v>200</v>
      </c>
      <c r="H11" s="22">
        <v>100</v>
      </c>
      <c r="I11" s="22">
        <v>100</v>
      </c>
      <c r="J11" s="22">
        <v>110</v>
      </c>
    </row>
    <row r="12" spans="2:20" ht="29.25" customHeight="1" x14ac:dyDescent="0.3">
      <c r="D12" s="18" t="s">
        <v>33</v>
      </c>
      <c r="E12" s="22">
        <v>30</v>
      </c>
      <c r="F12" s="22">
        <v>170</v>
      </c>
      <c r="G12" s="22">
        <v>190</v>
      </c>
      <c r="H12" s="22">
        <v>180</v>
      </c>
      <c r="I12" s="22">
        <v>20</v>
      </c>
      <c r="J12" s="22">
        <v>90</v>
      </c>
    </row>
    <row r="13" spans="2:20" ht="29.25" customHeight="1" x14ac:dyDescent="0.3">
      <c r="D13" s="18" t="s">
        <v>34</v>
      </c>
      <c r="E13" s="22">
        <v>20</v>
      </c>
      <c r="F13" s="22">
        <v>60</v>
      </c>
      <c r="G13" s="22">
        <v>40</v>
      </c>
      <c r="H13" s="22">
        <v>150</v>
      </c>
      <c r="I13" s="22">
        <v>50</v>
      </c>
      <c r="J13" s="22">
        <v>60</v>
      </c>
    </row>
  </sheetData>
  <conditionalFormatting sqref="E10:J13">
    <cfRule type="cellIs" dxfId="9" priority="2" operator="lessThanOrEqual">
      <formula>80</formula>
    </cfRule>
    <cfRule type="cellIs" dxfId="8" priority="3" operator="between">
      <formula>80</formula>
      <formula>150</formula>
    </cfRule>
    <cfRule type="cellIs" dxfId="7" priority="4" operator="greaterThanOrEqual">
      <formula>150</formula>
    </cfRule>
  </conditionalFormatting>
  <conditionalFormatting sqref="O3:T6">
    <cfRule type="colorScale" priority="1">
      <colorScale>
        <cfvo type="formula" val="IF($L$4=TRUE,MIN($O$3:$T$6),FALSE)"/>
        <cfvo type="formula" val="IF($L$4=TRUE,AVERAGE($O$3:$T$6),FALSE)"/>
        <cfvo type="formula" val="IF($L$4=TRUE,MAX($O$3:$T$6),FALSE)"/>
        <color rgb="FFFF0000"/>
        <color rgb="FFFFFF00"/>
        <color rgb="FF00B050"/>
      </colorScale>
    </cfRule>
  </conditionalFormatting>
  <hyperlinks>
    <hyperlink ref="B2" r:id="rId1" xr:uid="{8F6F4FF4-0974-457C-89BF-5DFD5E66A2D9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11</xdr:col>
                    <xdr:colOff>68580</xdr:colOff>
                    <xdr:row>2</xdr:row>
                    <xdr:rowOff>76200</xdr:rowOff>
                  </from>
                  <to>
                    <xdr:col>11</xdr:col>
                    <xdr:colOff>868680</xdr:colOff>
                    <xdr:row>2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82DA3-36B2-4AA8-9138-1C1FFC01CF0E}">
  <dimension ref="B1:I11"/>
  <sheetViews>
    <sheetView showGridLines="0" rightToLeft="1" zoomScaleNormal="100" workbookViewId="0">
      <selection activeCell="I2" sqref="I2"/>
    </sheetView>
  </sheetViews>
  <sheetFormatPr defaultRowHeight="29.25" customHeight="1" x14ac:dyDescent="0.3"/>
  <cols>
    <col min="2" max="2" width="12.109375" customWidth="1"/>
    <col min="3" max="3" width="15" customWidth="1"/>
    <col min="4" max="4" width="5.33203125" customWidth="1"/>
    <col min="5" max="5" width="14.44140625" customWidth="1"/>
  </cols>
  <sheetData>
    <row r="1" spans="2:9" ht="29.25" customHeight="1" thickBot="1" x14ac:dyDescent="0.35"/>
    <row r="2" spans="2:9" ht="29.25" customHeight="1" thickBot="1" x14ac:dyDescent="0.35">
      <c r="B2" s="13" t="s">
        <v>4</v>
      </c>
      <c r="C2" s="13" t="s">
        <v>1</v>
      </c>
      <c r="E2" s="14" t="s">
        <v>35</v>
      </c>
      <c r="I2" s="42" t="s">
        <v>69</v>
      </c>
    </row>
    <row r="3" spans="2:9" ht="29.25" customHeight="1" thickBot="1" x14ac:dyDescent="0.35">
      <c r="B3" s="11" t="s">
        <v>36</v>
      </c>
      <c r="C3" s="12">
        <v>65</v>
      </c>
      <c r="E3" s="15" t="s">
        <v>37</v>
      </c>
    </row>
    <row r="4" spans="2:9" ht="29.25" customHeight="1" thickBot="1" x14ac:dyDescent="0.35">
      <c r="B4" s="11" t="s">
        <v>36</v>
      </c>
      <c r="C4" s="12">
        <v>53</v>
      </c>
    </row>
    <row r="5" spans="2:9" ht="29.25" customHeight="1" thickBot="1" x14ac:dyDescent="0.35">
      <c r="B5" s="11" t="s">
        <v>37</v>
      </c>
      <c r="C5" s="12">
        <v>63</v>
      </c>
      <c r="E5" s="16" t="s">
        <v>38</v>
      </c>
    </row>
    <row r="6" spans="2:9" ht="29.25" customHeight="1" thickBot="1" x14ac:dyDescent="0.35">
      <c r="B6" s="11" t="s">
        <v>37</v>
      </c>
      <c r="C6" s="12">
        <v>34</v>
      </c>
      <c r="E6" s="16" t="s">
        <v>39</v>
      </c>
    </row>
    <row r="7" spans="2:9" ht="29.25" customHeight="1" thickBot="1" x14ac:dyDescent="0.35">
      <c r="B7" s="11" t="s">
        <v>37</v>
      </c>
      <c r="C7" s="12">
        <v>80</v>
      </c>
    </row>
    <row r="8" spans="2:9" ht="29.25" customHeight="1" thickBot="1" x14ac:dyDescent="0.35">
      <c r="B8" s="11" t="s">
        <v>36</v>
      </c>
      <c r="C8" s="12">
        <v>43</v>
      </c>
    </row>
    <row r="9" spans="2:9" ht="29.25" customHeight="1" thickBot="1" x14ac:dyDescent="0.35">
      <c r="B9" s="11" t="s">
        <v>36</v>
      </c>
      <c r="C9" s="12">
        <v>12</v>
      </c>
    </row>
    <row r="10" spans="2:9" ht="29.25" customHeight="1" thickBot="1" x14ac:dyDescent="0.35">
      <c r="B10" s="11" t="s">
        <v>37</v>
      </c>
      <c r="C10" s="12">
        <v>49</v>
      </c>
    </row>
    <row r="11" spans="2:9" ht="29.25" customHeight="1" thickBot="1" x14ac:dyDescent="0.35">
      <c r="B11" s="11" t="s">
        <v>37</v>
      </c>
      <c r="C11" s="12">
        <v>81</v>
      </c>
    </row>
  </sheetData>
  <conditionalFormatting sqref="B3:C11">
    <cfRule type="expression" dxfId="6" priority="1">
      <formula>AND($B3=$E$3,$C3&lt;=SMALL(IF(کالا=$E$3,تعداد),3))</formula>
    </cfRule>
  </conditionalFormatting>
  <hyperlinks>
    <hyperlink ref="I2" r:id="rId1" xr:uid="{C5082148-445D-47A0-8EE2-F1EA7A782BBF}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94368-F23F-49C8-B7E1-4B29179DB5A0}">
  <dimension ref="B2:J12"/>
  <sheetViews>
    <sheetView showGridLines="0" rightToLeft="1" zoomScaleNormal="100" workbookViewId="0">
      <selection activeCell="J2" sqref="J2"/>
    </sheetView>
  </sheetViews>
  <sheetFormatPr defaultColWidth="8.88671875" defaultRowHeight="29.25" customHeight="1" x14ac:dyDescent="0.85"/>
  <cols>
    <col min="1" max="1" width="8.88671875" style="17"/>
    <col min="2" max="5" width="8.88671875" style="18"/>
    <col min="6" max="6" width="11.5546875" style="18" customWidth="1"/>
    <col min="7" max="16384" width="8.88671875" style="17"/>
  </cols>
  <sheetData>
    <row r="2" spans="2:10" ht="29.25" customHeight="1" x14ac:dyDescent="0.85">
      <c r="J2" s="42" t="s">
        <v>69</v>
      </c>
    </row>
    <row r="3" spans="2:10" ht="29.25" customHeight="1" x14ac:dyDescent="0.85">
      <c r="B3" s="20" t="s">
        <v>40</v>
      </c>
      <c r="C3" s="20" t="s">
        <v>41</v>
      </c>
      <c r="D3" s="20" t="s">
        <v>42</v>
      </c>
      <c r="E3" s="20" t="s">
        <v>43</v>
      </c>
      <c r="F3" s="20" t="s">
        <v>44</v>
      </c>
    </row>
    <row r="4" spans="2:10" ht="29.25" customHeight="1" x14ac:dyDescent="0.85">
      <c r="B4" s="19">
        <v>31</v>
      </c>
      <c r="C4" s="19">
        <v>79</v>
      </c>
      <c r="D4" s="19"/>
      <c r="E4" s="19">
        <v>14</v>
      </c>
      <c r="F4" s="19">
        <f>SUM(B4:E4)</f>
        <v>124</v>
      </c>
    </row>
    <row r="5" spans="2:10" ht="29.25" customHeight="1" x14ac:dyDescent="0.85">
      <c r="B5" s="19">
        <v>99</v>
      </c>
      <c r="C5" s="19">
        <v>15</v>
      </c>
      <c r="D5" s="19">
        <v>33</v>
      </c>
      <c r="E5" s="19">
        <v>51</v>
      </c>
      <c r="F5" s="19">
        <f t="shared" ref="F5:F12" si="0">SUM(B5:E5)</f>
        <v>198</v>
      </c>
    </row>
    <row r="6" spans="2:10" ht="29.25" customHeight="1" x14ac:dyDescent="0.85">
      <c r="B6" s="19">
        <v>70</v>
      </c>
      <c r="C6" s="19">
        <v>42</v>
      </c>
      <c r="D6" s="19"/>
      <c r="E6" s="19">
        <v>68</v>
      </c>
      <c r="F6" s="19">
        <f t="shared" si="0"/>
        <v>180</v>
      </c>
    </row>
    <row r="7" spans="2:10" ht="29.25" customHeight="1" x14ac:dyDescent="0.85">
      <c r="B7" s="19">
        <v>31</v>
      </c>
      <c r="C7" s="19">
        <v>33</v>
      </c>
      <c r="D7" s="19">
        <v>12</v>
      </c>
      <c r="E7" s="19">
        <v>74</v>
      </c>
      <c r="F7" s="19">
        <f t="shared" si="0"/>
        <v>150</v>
      </c>
    </row>
    <row r="8" spans="2:10" ht="29.25" customHeight="1" x14ac:dyDescent="0.85">
      <c r="B8" s="19">
        <v>61</v>
      </c>
      <c r="C8" s="19">
        <v>47</v>
      </c>
      <c r="D8" s="19">
        <v>66</v>
      </c>
      <c r="E8" s="19">
        <v>16</v>
      </c>
      <c r="F8" s="19">
        <f t="shared" si="0"/>
        <v>190</v>
      </c>
    </row>
    <row r="9" spans="2:10" ht="29.25" customHeight="1" x14ac:dyDescent="0.85">
      <c r="B9" s="19">
        <v>41</v>
      </c>
      <c r="C9" s="19">
        <v>66</v>
      </c>
      <c r="D9" s="19"/>
      <c r="E9" s="19">
        <v>29</v>
      </c>
      <c r="F9" s="19">
        <f t="shared" si="0"/>
        <v>136</v>
      </c>
    </row>
    <row r="10" spans="2:10" ht="29.25" customHeight="1" x14ac:dyDescent="0.85">
      <c r="B10" s="19"/>
      <c r="C10" s="19">
        <v>46</v>
      </c>
      <c r="D10" s="19">
        <v>89</v>
      </c>
      <c r="E10" s="19"/>
      <c r="F10" s="19">
        <f t="shared" si="0"/>
        <v>135</v>
      </c>
    </row>
    <row r="11" spans="2:10" ht="29.25" customHeight="1" x14ac:dyDescent="0.85">
      <c r="B11" s="19">
        <v>41</v>
      </c>
      <c r="C11" s="19">
        <v>94</v>
      </c>
      <c r="D11" s="19">
        <v>87</v>
      </c>
      <c r="E11" s="19">
        <v>42</v>
      </c>
      <c r="F11" s="19">
        <f t="shared" si="0"/>
        <v>264</v>
      </c>
    </row>
    <row r="12" spans="2:10" ht="29.25" customHeight="1" x14ac:dyDescent="0.85">
      <c r="B12" s="19">
        <v>46</v>
      </c>
      <c r="C12" s="19"/>
      <c r="D12" s="19">
        <v>89</v>
      </c>
      <c r="E12" s="19">
        <v>44</v>
      </c>
      <c r="F12" s="19">
        <f t="shared" si="0"/>
        <v>179</v>
      </c>
    </row>
  </sheetData>
  <phoneticPr fontId="5" type="noConversion"/>
  <conditionalFormatting sqref="F4:F12">
    <cfRule type="expression" dxfId="5" priority="1">
      <formula>OR(ISBLANK(B4),ISBLANK(C4),ISBLANK(D4),ISBLANK(E4))</formula>
    </cfRule>
  </conditionalFormatting>
  <hyperlinks>
    <hyperlink ref="J2" r:id="rId1" xr:uid="{07BB9EBE-DA41-4DC3-99C2-8A5E50FAC57D}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9939A-4192-462F-9D5A-0499BCB10A0E}">
  <dimension ref="B2:I8"/>
  <sheetViews>
    <sheetView showGridLines="0" rightToLeft="1" zoomScaleNormal="100" workbookViewId="0">
      <selection activeCell="I2" sqref="I2"/>
    </sheetView>
  </sheetViews>
  <sheetFormatPr defaultColWidth="8.88671875" defaultRowHeight="29.25" customHeight="1" x14ac:dyDescent="0.3"/>
  <cols>
    <col min="1" max="1" width="8.88671875" style="34"/>
    <col min="2" max="2" width="8.88671875" style="18"/>
    <col min="3" max="4" width="15.5546875" style="18" customWidth="1"/>
    <col min="5" max="5" width="11.5546875" style="18" customWidth="1"/>
    <col min="6" max="6" width="8.88671875" style="34"/>
    <col min="7" max="7" width="21.109375" style="34" bestFit="1" customWidth="1"/>
    <col min="8" max="8" width="12.5546875" style="34" customWidth="1"/>
    <col min="9" max="16384" width="8.88671875" style="34"/>
  </cols>
  <sheetData>
    <row r="2" spans="2:9" ht="29.25" customHeight="1" x14ac:dyDescent="0.3">
      <c r="B2" s="20" t="s">
        <v>4</v>
      </c>
      <c r="C2" s="20" t="s">
        <v>49</v>
      </c>
      <c r="D2" s="20" t="s">
        <v>50</v>
      </c>
      <c r="E2" s="20" t="s">
        <v>53</v>
      </c>
      <c r="G2" s="34" t="s">
        <v>51</v>
      </c>
      <c r="I2" s="42" t="s">
        <v>69</v>
      </c>
    </row>
    <row r="3" spans="2:9" ht="29.25" customHeight="1" x14ac:dyDescent="0.3">
      <c r="B3" s="19" t="s">
        <v>37</v>
      </c>
      <c r="C3" s="35">
        <v>45192</v>
      </c>
      <c r="D3" s="35">
        <v>45216</v>
      </c>
      <c r="E3" s="19">
        <f>D3-C3</f>
        <v>24</v>
      </c>
      <c r="G3" s="36" t="s">
        <v>52</v>
      </c>
    </row>
    <row r="4" spans="2:9" ht="29.25" customHeight="1" x14ac:dyDescent="0.3">
      <c r="B4" s="19" t="s">
        <v>36</v>
      </c>
      <c r="C4" s="35">
        <v>45283</v>
      </c>
      <c r="D4" s="35">
        <v>45291</v>
      </c>
      <c r="E4" s="19">
        <f t="shared" ref="E4:E8" si="0">D4-C4</f>
        <v>8</v>
      </c>
      <c r="G4" s="37" t="s">
        <v>54</v>
      </c>
    </row>
    <row r="5" spans="2:9" ht="29.25" customHeight="1" x14ac:dyDescent="0.3">
      <c r="B5" s="19" t="s">
        <v>45</v>
      </c>
      <c r="C5" s="35">
        <v>45271</v>
      </c>
      <c r="D5" s="35">
        <v>45241</v>
      </c>
      <c r="E5" s="19">
        <f t="shared" si="0"/>
        <v>-30</v>
      </c>
      <c r="G5" s="38" t="s">
        <v>55</v>
      </c>
    </row>
    <row r="6" spans="2:9" ht="29.25" customHeight="1" x14ac:dyDescent="0.3">
      <c r="B6" s="19" t="s">
        <v>46</v>
      </c>
      <c r="C6" s="35">
        <v>45241</v>
      </c>
      <c r="D6" s="35">
        <v>45239</v>
      </c>
      <c r="E6" s="19">
        <f t="shared" si="0"/>
        <v>-2</v>
      </c>
    </row>
    <row r="7" spans="2:9" ht="29.25" customHeight="1" x14ac:dyDescent="0.3">
      <c r="B7" s="19" t="s">
        <v>47</v>
      </c>
      <c r="C7" s="35">
        <v>45261</v>
      </c>
      <c r="D7" s="35">
        <v>45269</v>
      </c>
      <c r="E7" s="19">
        <f t="shared" si="0"/>
        <v>8</v>
      </c>
    </row>
    <row r="8" spans="2:9" ht="29.25" customHeight="1" x14ac:dyDescent="0.3">
      <c r="B8" s="19" t="s">
        <v>48</v>
      </c>
      <c r="C8" s="35">
        <v>45291</v>
      </c>
      <c r="D8" s="35">
        <v>45283</v>
      </c>
      <c r="E8" s="19">
        <f t="shared" si="0"/>
        <v>-8</v>
      </c>
    </row>
  </sheetData>
  <conditionalFormatting sqref="D3:D8">
    <cfRule type="expression" dxfId="4" priority="1">
      <formula>(D3-C3)&lt;5</formula>
    </cfRule>
    <cfRule type="expression" dxfId="3" priority="2">
      <formula>(D3-C3)&gt;=20</formula>
    </cfRule>
    <cfRule type="expression" dxfId="2" priority="3">
      <formula>(D3-C3)&lt;15</formula>
    </cfRule>
  </conditionalFormatting>
  <hyperlinks>
    <hyperlink ref="I2" r:id="rId1" xr:uid="{B4A02D9C-AE9F-488E-B2DF-C2C2F8DBE692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DFFD-F564-4749-9634-0BDCBC08F902}">
  <dimension ref="B1:R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4" max="4" width="14.44140625" bestFit="1" customWidth="1"/>
    <col min="6" max="7" width="10.33203125" customWidth="1"/>
    <col min="8" max="8" width="14.33203125" customWidth="1"/>
    <col min="9" max="9" width="2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  <col min="18" max="18" width="16.5546875" bestFit="1" customWidth="1"/>
  </cols>
  <sheetData>
    <row r="1" spans="2:18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8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8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8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8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8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8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8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8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8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8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  <c r="R11" s="8"/>
    </row>
    <row r="12" spans="2:18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8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8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8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8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G2:G23">
    <cfRule type="expression" dxfId="1" priority="1">
      <formula>AND(H2&gt;250,K2="آنلاین")</formula>
    </cfRule>
  </conditionalFormatting>
  <hyperlinks>
    <hyperlink ref="B2" r:id="rId1" xr:uid="{B4787425-BBC3-46D8-A763-B687FA2B5713}"/>
  </hyperlinks>
  <pageMargins left="0.7" right="0.7" top="0.75" bottom="0.75" header="0.3" footer="0.3"/>
  <pageSetup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3F1B-5973-4840-A637-DEE970A1579A}">
  <dimension ref="B1:R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4" max="4" width="14.44140625" bestFit="1" customWidth="1"/>
    <col min="6" max="7" width="10.33203125" customWidth="1"/>
    <col min="8" max="8" width="14.33203125" customWidth="1"/>
    <col min="9" max="9" width="2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  <col min="18" max="18" width="16.5546875" bestFit="1" customWidth="1"/>
  </cols>
  <sheetData>
    <row r="1" spans="2:18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8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8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8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8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8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8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8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8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8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8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  <c r="R11" s="8"/>
    </row>
    <row r="12" spans="2:18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8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8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8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8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F2:N23">
    <cfRule type="expression" dxfId="0" priority="1">
      <formula>ISEVEN(ROW())</formula>
    </cfRule>
  </conditionalFormatting>
  <hyperlinks>
    <hyperlink ref="B2" r:id="rId1" xr:uid="{77FDABBA-0B8D-40F3-ACDC-AA9C6822F3B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568F-FD9C-47C9-B71B-3660EF12C87B}">
  <dimension ref="B1:N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6" max="8" width="10.33203125" customWidth="1"/>
    <col min="9" max="9" width="19.109375" bestFit="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</cols>
  <sheetData>
    <row r="1" spans="2:14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4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4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4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4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4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4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4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4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4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4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</row>
    <row r="12" spans="2:14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4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4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4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4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H2:H23">
    <cfRule type="cellIs" dxfId="18" priority="1" operator="greaterThan">
      <formula>200</formula>
    </cfRule>
  </conditionalFormatting>
  <hyperlinks>
    <hyperlink ref="B2" r:id="rId1" xr:uid="{05D13890-023D-4FC3-B333-740E2F280FC2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BB81-5E51-4ECA-9DD7-4C7410955537}">
  <dimension ref="B1:N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6" max="8" width="10.33203125" customWidth="1"/>
    <col min="9" max="9" width="19.109375" bestFit="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</cols>
  <sheetData>
    <row r="1" spans="2:14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4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4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4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4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4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4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4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4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4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4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</row>
    <row r="12" spans="2:14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4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4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4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4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G2:G23">
    <cfRule type="containsText" dxfId="17" priority="1" operator="containsText" text="اسکنر">
      <formula>NOT(ISERROR(SEARCH("اسکنر",G2)))</formula>
    </cfRule>
  </conditionalFormatting>
  <hyperlinks>
    <hyperlink ref="B2" r:id="rId1" xr:uid="{1B3DAC58-5FBD-448F-A0EC-97D19CE3EA4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5F0-20F9-439F-B41F-35C12B574D55}">
  <dimension ref="B1:Q23"/>
  <sheetViews>
    <sheetView showGridLines="0" rightToLeft="1" topLeftCell="E1" zoomScale="110" zoomScaleNormal="110" workbookViewId="0">
      <selection activeCell="Q2" sqref="Q2"/>
    </sheetView>
  </sheetViews>
  <sheetFormatPr defaultRowHeight="20.25" customHeight="1" x14ac:dyDescent="0.3"/>
  <cols>
    <col min="4" max="4" width="14.33203125" customWidth="1"/>
    <col min="6" max="7" width="10.33203125" customWidth="1"/>
    <col min="8" max="8" width="14.33203125" customWidth="1"/>
    <col min="9" max="9" width="19.109375" bestFit="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</cols>
  <sheetData>
    <row r="1" spans="2:17" ht="27" customHeight="1" thickBot="1" x14ac:dyDescent="0.35">
      <c r="B1" s="1" t="s">
        <v>0</v>
      </c>
      <c r="C1" s="1" t="s">
        <v>4</v>
      </c>
      <c r="D1" s="1" t="s">
        <v>1</v>
      </c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7" ht="20.25" customHeight="1" thickTop="1" x14ac:dyDescent="0.3">
      <c r="B2" s="2" t="s">
        <v>26</v>
      </c>
      <c r="C2" s="2" t="s">
        <v>8</v>
      </c>
      <c r="D2" s="2">
        <v>153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  <c r="Q2" s="42" t="s">
        <v>69</v>
      </c>
    </row>
    <row r="3" spans="2:17" ht="20.25" customHeight="1" x14ac:dyDescent="0.3">
      <c r="B3" s="5" t="s">
        <v>27</v>
      </c>
      <c r="C3" s="5" t="s">
        <v>11</v>
      </c>
      <c r="D3" s="5">
        <v>287</v>
      </c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7" ht="20.25" customHeight="1" x14ac:dyDescent="0.3">
      <c r="B4" s="5" t="s">
        <v>28</v>
      </c>
      <c r="C4" s="5" t="s">
        <v>13</v>
      </c>
      <c r="D4" s="5">
        <v>282</v>
      </c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7" ht="20.25" customHeight="1" x14ac:dyDescent="0.3">
      <c r="B5" s="5" t="s">
        <v>27</v>
      </c>
      <c r="C5" s="5" t="s">
        <v>11</v>
      </c>
      <c r="D5" s="5">
        <v>102</v>
      </c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7" ht="20.25" customHeight="1" x14ac:dyDescent="0.3">
      <c r="B6" s="5" t="s">
        <v>28</v>
      </c>
      <c r="C6" s="5" t="s">
        <v>13</v>
      </c>
      <c r="D6" s="5">
        <v>110</v>
      </c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7" ht="20.25" customHeight="1" x14ac:dyDescent="0.3">
      <c r="B7" s="5" t="s">
        <v>28</v>
      </c>
      <c r="C7" s="5" t="s">
        <v>13</v>
      </c>
      <c r="D7" s="5">
        <v>194</v>
      </c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7" ht="20.25" customHeight="1" x14ac:dyDescent="0.3">
      <c r="B8" s="5" t="s">
        <v>29</v>
      </c>
      <c r="C8" s="5" t="s">
        <v>15</v>
      </c>
      <c r="D8" s="5">
        <v>267</v>
      </c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7" ht="20.25" customHeight="1" x14ac:dyDescent="0.3">
      <c r="B9" s="5" t="s">
        <v>26</v>
      </c>
      <c r="C9" s="5" t="s">
        <v>8</v>
      </c>
      <c r="D9" s="5">
        <v>278</v>
      </c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7" ht="20.25" customHeight="1" x14ac:dyDescent="0.3">
      <c r="B10" s="5" t="s">
        <v>27</v>
      </c>
      <c r="C10" s="5" t="s">
        <v>11</v>
      </c>
      <c r="D10" s="5">
        <v>111</v>
      </c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7" ht="20.25" customHeight="1" x14ac:dyDescent="0.3">
      <c r="B11" s="5" t="s">
        <v>28</v>
      </c>
      <c r="C11" s="5" t="s">
        <v>13</v>
      </c>
      <c r="D11" s="5">
        <v>166</v>
      </c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</row>
    <row r="12" spans="2:17" ht="20.25" customHeight="1" x14ac:dyDescent="0.3">
      <c r="B12" s="5" t="s">
        <v>26</v>
      </c>
      <c r="C12" s="5" t="s">
        <v>8</v>
      </c>
      <c r="D12" s="5">
        <v>266</v>
      </c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7" ht="20.25" customHeight="1" x14ac:dyDescent="0.3">
      <c r="B13" s="5" t="s">
        <v>26</v>
      </c>
      <c r="C13" s="5" t="s">
        <v>8</v>
      </c>
      <c r="D13" s="5">
        <v>309</v>
      </c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7" ht="20.25" customHeight="1" x14ac:dyDescent="0.3">
      <c r="B14" s="5" t="s">
        <v>29</v>
      </c>
      <c r="C14" s="5" t="s">
        <v>15</v>
      </c>
      <c r="D14" s="5">
        <v>127</v>
      </c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7" ht="20.25" customHeight="1" x14ac:dyDescent="0.3">
      <c r="B15" s="5" t="s">
        <v>28</v>
      </c>
      <c r="C15" s="5" t="s">
        <v>13</v>
      </c>
      <c r="D15" s="5">
        <v>225</v>
      </c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7" ht="20.25" customHeight="1" x14ac:dyDescent="0.3">
      <c r="B16" s="5" t="s">
        <v>27</v>
      </c>
      <c r="C16" s="5" t="s">
        <v>11</v>
      </c>
      <c r="D16" s="5">
        <v>280</v>
      </c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2:14" ht="20.25" customHeight="1" x14ac:dyDescent="0.3">
      <c r="B17" s="5" t="s">
        <v>28</v>
      </c>
      <c r="C17" s="5" t="s">
        <v>13</v>
      </c>
      <c r="D17" s="5">
        <v>159</v>
      </c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2:14" ht="20.25" customHeight="1" x14ac:dyDescent="0.3">
      <c r="B18" s="5" t="s">
        <v>26</v>
      </c>
      <c r="C18" s="5" t="s">
        <v>8</v>
      </c>
      <c r="D18" s="5">
        <v>203</v>
      </c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2:14" ht="20.25" customHeight="1" x14ac:dyDescent="0.3">
      <c r="B19" s="5" t="s">
        <v>27</v>
      </c>
      <c r="C19" s="5" t="s">
        <v>11</v>
      </c>
      <c r="D19" s="5">
        <v>142</v>
      </c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2:14" ht="20.25" customHeight="1" x14ac:dyDescent="0.3">
      <c r="B20" s="5" t="s">
        <v>29</v>
      </c>
      <c r="C20" s="5" t="s">
        <v>15</v>
      </c>
      <c r="D20" s="5">
        <v>200</v>
      </c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2:14" ht="20.25" customHeight="1" x14ac:dyDescent="0.3">
      <c r="B21" s="5" t="s">
        <v>26</v>
      </c>
      <c r="C21" s="5" t="s">
        <v>8</v>
      </c>
      <c r="D21" s="5">
        <v>161</v>
      </c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2:14" ht="20.25" customHeight="1" x14ac:dyDescent="0.3">
      <c r="B22" s="5" t="s">
        <v>26</v>
      </c>
      <c r="C22" s="5" t="s">
        <v>8</v>
      </c>
      <c r="D22" s="5">
        <v>201</v>
      </c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2:14" ht="20.25" customHeight="1" x14ac:dyDescent="0.3">
      <c r="B23" s="5" t="s">
        <v>26</v>
      </c>
      <c r="C23" s="5" t="s">
        <v>8</v>
      </c>
      <c r="D23" s="5">
        <v>192</v>
      </c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D2:D23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{57602276-C4CE-4675-8AE1-760F79FE268C}</x14:id>
        </ext>
      </extLst>
    </cfRule>
  </conditionalFormatting>
  <conditionalFormatting sqref="H2:H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{2F4870C3-8A14-425B-832F-8BEFC97742BF}</x14:id>
        </ext>
      </extLst>
    </cfRule>
  </conditionalFormatting>
  <hyperlinks>
    <hyperlink ref="Q2" r:id="rId1" xr:uid="{ADAECC5A-5F37-484B-B319-AF16C2BD4A36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602276-C4CE-4675-8AE1-760F79FE26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D2:D23</xm:sqref>
        </x14:conditionalFormatting>
        <x14:conditionalFormatting xmlns:xm="http://schemas.microsoft.com/office/excel/2006/main">
          <x14:cfRule type="dataBar" id="{2F4870C3-8A14-425B-832F-8BEFC97742BF}">
            <x14:dataBar minLength="0" maxLength="100" border="1" negativeBarBorderColorSameAsPositive="0">
              <x14:cfvo type="min"/>
              <x14:cfvo type="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H2:H23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74E8-5325-4DB8-8959-161CB446B06B}">
  <dimension ref="B1:F14"/>
  <sheetViews>
    <sheetView showGridLines="0" rightToLeft="1" zoomScale="110" zoomScaleNormal="110" workbookViewId="0">
      <selection activeCell="F2" sqref="F2"/>
    </sheetView>
  </sheetViews>
  <sheetFormatPr defaultRowHeight="20.25" customHeight="1" x14ac:dyDescent="0.3"/>
  <cols>
    <col min="1" max="2" width="8.88671875" style="39"/>
    <col min="3" max="3" width="16.33203125" style="39" customWidth="1"/>
    <col min="4" max="4" width="8.88671875" style="39"/>
    <col min="5" max="6" width="10.33203125" style="39" customWidth="1"/>
    <col min="7" max="7" width="14.33203125" style="39" customWidth="1"/>
    <col min="8" max="8" width="19.109375" style="39" bestFit="1" customWidth="1"/>
    <col min="9" max="9" width="22.44140625" style="39" bestFit="1" customWidth="1"/>
    <col min="10" max="10" width="15" style="39" customWidth="1"/>
    <col min="11" max="11" width="15.109375" style="39" customWidth="1"/>
    <col min="12" max="12" width="11" style="39" customWidth="1"/>
    <col min="13" max="13" width="16.44140625" style="39" customWidth="1"/>
    <col min="14" max="16384" width="8.88671875" style="39"/>
  </cols>
  <sheetData>
    <row r="1" spans="2:6" ht="27" customHeight="1" x14ac:dyDescent="0.3"/>
    <row r="2" spans="2:6" ht="20.25" customHeight="1" x14ac:dyDescent="0.3">
      <c r="C2" s="40" t="s">
        <v>56</v>
      </c>
      <c r="F2" s="42" t="s">
        <v>69</v>
      </c>
    </row>
    <row r="3" spans="2:6" ht="20.25" customHeight="1" x14ac:dyDescent="0.3">
      <c r="B3" s="41" t="s">
        <v>57</v>
      </c>
      <c r="C3" s="41">
        <v>18</v>
      </c>
    </row>
    <row r="4" spans="2:6" ht="20.25" customHeight="1" x14ac:dyDescent="0.3">
      <c r="B4" s="41" t="s">
        <v>58</v>
      </c>
      <c r="C4" s="41">
        <v>20</v>
      </c>
    </row>
    <row r="5" spans="2:6" ht="20.25" customHeight="1" x14ac:dyDescent="0.3">
      <c r="B5" s="41" t="s">
        <v>59</v>
      </c>
      <c r="C5" s="41">
        <v>25</v>
      </c>
    </row>
    <row r="6" spans="2:6" ht="20.25" customHeight="1" x14ac:dyDescent="0.3">
      <c r="B6" s="41" t="s">
        <v>60</v>
      </c>
      <c r="C6" s="41">
        <v>31</v>
      </c>
    </row>
    <row r="7" spans="2:6" ht="20.25" customHeight="1" x14ac:dyDescent="0.3">
      <c r="B7" s="41" t="s">
        <v>61</v>
      </c>
      <c r="C7" s="41">
        <v>35</v>
      </c>
    </row>
    <row r="8" spans="2:6" ht="20.25" customHeight="1" x14ac:dyDescent="0.3">
      <c r="B8" s="41" t="s">
        <v>62</v>
      </c>
      <c r="C8" s="41">
        <v>25</v>
      </c>
    </row>
    <row r="9" spans="2:6" ht="20.25" customHeight="1" x14ac:dyDescent="0.3">
      <c r="B9" s="41" t="s">
        <v>63</v>
      </c>
      <c r="C9" s="41">
        <v>15</v>
      </c>
    </row>
    <row r="10" spans="2:6" ht="20.25" customHeight="1" x14ac:dyDescent="0.3">
      <c r="B10" s="41" t="s">
        <v>64</v>
      </c>
      <c r="C10" s="41">
        <v>10</v>
      </c>
    </row>
    <row r="11" spans="2:6" ht="20.25" customHeight="1" x14ac:dyDescent="0.3">
      <c r="B11" s="41" t="s">
        <v>65</v>
      </c>
      <c r="C11" s="41">
        <v>-1</v>
      </c>
    </row>
    <row r="12" spans="2:6" ht="20.25" customHeight="1" x14ac:dyDescent="0.3">
      <c r="B12" s="41" t="s">
        <v>66</v>
      </c>
      <c r="C12" s="41">
        <v>-12</v>
      </c>
    </row>
    <row r="13" spans="2:6" ht="20.25" customHeight="1" x14ac:dyDescent="0.3">
      <c r="B13" s="41" t="s">
        <v>67</v>
      </c>
      <c r="C13" s="41">
        <v>-5</v>
      </c>
    </row>
    <row r="14" spans="2:6" ht="20.25" customHeight="1" x14ac:dyDescent="0.3">
      <c r="B14" s="41" t="s">
        <v>68</v>
      </c>
      <c r="C14" s="41">
        <v>1</v>
      </c>
    </row>
  </sheetData>
  <phoneticPr fontId="5" type="noConversion"/>
  <conditionalFormatting sqref="C3:C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{1BE5180A-BCFB-4D41-A62D-8F10C82B4BE8}</x14:id>
        </ext>
      </extLst>
    </cfRule>
  </conditionalFormatting>
  <hyperlinks>
    <hyperlink ref="F2" r:id="rId1" xr:uid="{7D31EEE9-51EF-4527-B103-F75815FB79E2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E5180A-BCFB-4D41-A62D-8F10C82B4B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34CE-8009-4D0D-BDF0-BD171CAC0550}">
  <dimension ref="B1:R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6" max="7" width="10.33203125" customWidth="1"/>
    <col min="8" max="8" width="14.33203125" customWidth="1"/>
    <col min="9" max="9" width="19.109375" bestFit="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  <col min="18" max="18" width="16.5546875" bestFit="1" customWidth="1"/>
  </cols>
  <sheetData>
    <row r="1" spans="2:18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8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8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8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8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8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8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8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8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8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8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  <c r="R11" s="8"/>
    </row>
    <row r="12" spans="2:18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8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8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8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8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J2:J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B2" r:id="rId1" xr:uid="{EB599D6E-4274-4040-B028-ABD86B7A036D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EF26-84B6-4740-99FC-256AB71527CD}">
  <dimension ref="B1:R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4" max="4" width="14.44140625" bestFit="1" customWidth="1"/>
    <col min="6" max="7" width="10.33203125" customWidth="1"/>
    <col min="8" max="8" width="14.33203125" customWidth="1"/>
    <col min="9" max="9" width="2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  <col min="18" max="18" width="16.5546875" bestFit="1" customWidth="1"/>
  </cols>
  <sheetData>
    <row r="1" spans="2:18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8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8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8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8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8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8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8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8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8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8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  <c r="R11" s="8"/>
    </row>
    <row r="12" spans="2:18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8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8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8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8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I2:I23">
    <cfRule type="cellIs" dxfId="16" priority="1" operator="greaterThan">
      <formula>3000000</formula>
    </cfRule>
    <cfRule type="cellIs" dxfId="15" priority="2" operator="greaterThan">
      <formula>1500000</formula>
    </cfRule>
    <cfRule type="cellIs" dxfId="14" priority="3" operator="greaterThan">
      <formula>1000000</formula>
    </cfRule>
  </conditionalFormatting>
  <hyperlinks>
    <hyperlink ref="B2" r:id="rId1" xr:uid="{D26C4ACA-A9EE-42A0-9A7E-DA63C6AECCFD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A7C9-7F14-4867-9AE5-6CC5BAFC5C6C}">
  <dimension ref="B1:R23"/>
  <sheetViews>
    <sheetView showGridLines="0" rightToLeft="1" zoomScale="110" zoomScaleNormal="110" workbookViewId="0">
      <selection activeCell="B2" sqref="B2"/>
    </sheetView>
  </sheetViews>
  <sheetFormatPr defaultRowHeight="20.25" customHeight="1" x14ac:dyDescent="0.3"/>
  <cols>
    <col min="6" max="7" width="10.33203125" customWidth="1"/>
    <col min="8" max="8" width="14.33203125" customWidth="1"/>
    <col min="9" max="9" width="21" customWidth="1"/>
    <col min="10" max="10" width="22.44140625" bestFit="1" customWidth="1"/>
    <col min="11" max="11" width="15" customWidth="1"/>
    <col min="12" max="12" width="15.109375" customWidth="1"/>
    <col min="13" max="13" width="11" customWidth="1"/>
    <col min="14" max="14" width="16.44140625" customWidth="1"/>
    <col min="18" max="18" width="16.5546875" bestFit="1" customWidth="1"/>
  </cols>
  <sheetData>
    <row r="1" spans="2:18" ht="27" customHeight="1" thickBot="1" x14ac:dyDescent="0.35">
      <c r="F1" s="1" t="s">
        <v>0</v>
      </c>
      <c r="G1" s="1" t="s">
        <v>4</v>
      </c>
      <c r="H1" s="1" t="s">
        <v>1</v>
      </c>
      <c r="I1" s="1" t="s">
        <v>5</v>
      </c>
      <c r="J1" s="1" t="s">
        <v>30</v>
      </c>
      <c r="K1" s="1" t="s">
        <v>6</v>
      </c>
      <c r="L1" s="1" t="s">
        <v>7</v>
      </c>
      <c r="M1" s="1" t="s">
        <v>2</v>
      </c>
      <c r="N1" s="1" t="s">
        <v>3</v>
      </c>
    </row>
    <row r="2" spans="2:18" ht="20.25" customHeight="1" thickTop="1" x14ac:dyDescent="0.3">
      <c r="B2" s="42" t="s">
        <v>69</v>
      </c>
      <c r="F2" s="2" t="s">
        <v>26</v>
      </c>
      <c r="G2" s="2" t="s">
        <v>8</v>
      </c>
      <c r="H2" s="2">
        <v>153</v>
      </c>
      <c r="I2" s="3">
        <v>1197000</v>
      </c>
      <c r="J2" s="3">
        <f>H2*I2</f>
        <v>183141000</v>
      </c>
      <c r="K2" s="2" t="s">
        <v>9</v>
      </c>
      <c r="L2" s="2" t="s">
        <v>10</v>
      </c>
      <c r="M2" s="2" t="s">
        <v>17</v>
      </c>
      <c r="N2" s="4">
        <v>45079</v>
      </c>
    </row>
    <row r="3" spans="2:18" ht="20.25" customHeight="1" x14ac:dyDescent="0.3">
      <c r="F3" s="5" t="s">
        <v>27</v>
      </c>
      <c r="G3" s="5" t="s">
        <v>11</v>
      </c>
      <c r="H3" s="5">
        <v>287</v>
      </c>
      <c r="I3" s="6">
        <v>778199.99999999988</v>
      </c>
      <c r="J3" s="6">
        <f t="shared" ref="J3:J23" si="0">H3*I3</f>
        <v>223343399.99999997</v>
      </c>
      <c r="K3" s="5" t="s">
        <v>16</v>
      </c>
      <c r="L3" s="5" t="s">
        <v>12</v>
      </c>
      <c r="M3" s="5" t="s">
        <v>18</v>
      </c>
      <c r="N3" s="7">
        <v>45087</v>
      </c>
    </row>
    <row r="4" spans="2:18" ht="20.25" customHeight="1" x14ac:dyDescent="0.3">
      <c r="F4" s="5" t="s">
        <v>28</v>
      </c>
      <c r="G4" s="5" t="s">
        <v>13</v>
      </c>
      <c r="H4" s="5">
        <v>282</v>
      </c>
      <c r="I4" s="6">
        <v>1009500</v>
      </c>
      <c r="J4" s="6">
        <f t="shared" si="0"/>
        <v>284679000</v>
      </c>
      <c r="K4" s="5" t="s">
        <v>16</v>
      </c>
      <c r="L4" s="5" t="s">
        <v>14</v>
      </c>
      <c r="M4" s="5" t="s">
        <v>19</v>
      </c>
      <c r="N4" s="7">
        <v>45093</v>
      </c>
    </row>
    <row r="5" spans="2:18" ht="20.25" customHeight="1" x14ac:dyDescent="0.3">
      <c r="F5" s="5" t="s">
        <v>27</v>
      </c>
      <c r="G5" s="5" t="s">
        <v>11</v>
      </c>
      <c r="H5" s="5">
        <v>102</v>
      </c>
      <c r="I5" s="6">
        <v>1497100</v>
      </c>
      <c r="J5" s="6">
        <f t="shared" si="0"/>
        <v>152704200</v>
      </c>
      <c r="K5" s="5" t="s">
        <v>9</v>
      </c>
      <c r="L5" s="5" t="s">
        <v>12</v>
      </c>
      <c r="M5" s="5" t="s">
        <v>18</v>
      </c>
      <c r="N5" s="7">
        <v>45123</v>
      </c>
    </row>
    <row r="6" spans="2:18" ht="20.25" customHeight="1" x14ac:dyDescent="0.3">
      <c r="F6" s="5" t="s">
        <v>28</v>
      </c>
      <c r="G6" s="5" t="s">
        <v>13</v>
      </c>
      <c r="H6" s="5">
        <v>110</v>
      </c>
      <c r="I6" s="6">
        <v>1554000</v>
      </c>
      <c r="J6" s="6">
        <f t="shared" si="0"/>
        <v>170940000</v>
      </c>
      <c r="K6" s="5" t="s">
        <v>9</v>
      </c>
      <c r="L6" s="5" t="s">
        <v>12</v>
      </c>
      <c r="M6" s="5" t="s">
        <v>20</v>
      </c>
      <c r="N6" s="7">
        <v>45103</v>
      </c>
    </row>
    <row r="7" spans="2:18" ht="20.25" customHeight="1" x14ac:dyDescent="0.3">
      <c r="F7" s="5" t="s">
        <v>28</v>
      </c>
      <c r="G7" s="5" t="s">
        <v>13</v>
      </c>
      <c r="H7" s="5">
        <v>194</v>
      </c>
      <c r="I7" s="6">
        <v>201900</v>
      </c>
      <c r="J7" s="6">
        <f t="shared" si="0"/>
        <v>39168600</v>
      </c>
      <c r="K7" s="5" t="s">
        <v>16</v>
      </c>
      <c r="L7" s="5" t="s">
        <v>14</v>
      </c>
      <c r="M7" s="5" t="s">
        <v>21</v>
      </c>
      <c r="N7" s="7">
        <v>45133</v>
      </c>
    </row>
    <row r="8" spans="2:18" ht="20.25" customHeight="1" x14ac:dyDescent="0.3">
      <c r="F8" s="5" t="s">
        <v>29</v>
      </c>
      <c r="G8" s="5" t="s">
        <v>15</v>
      </c>
      <c r="H8" s="5">
        <v>267</v>
      </c>
      <c r="I8" s="6">
        <v>336500</v>
      </c>
      <c r="J8" s="6">
        <f t="shared" si="0"/>
        <v>89845500</v>
      </c>
      <c r="K8" s="5" t="s">
        <v>16</v>
      </c>
      <c r="L8" s="5" t="s">
        <v>10</v>
      </c>
      <c r="M8" s="5" t="s">
        <v>17</v>
      </c>
      <c r="N8" s="7">
        <v>45121</v>
      </c>
    </row>
    <row r="9" spans="2:18" ht="20.25" customHeight="1" x14ac:dyDescent="0.3">
      <c r="F9" s="5" t="s">
        <v>26</v>
      </c>
      <c r="G9" s="5" t="s">
        <v>8</v>
      </c>
      <c r="H9" s="5">
        <v>278</v>
      </c>
      <c r="I9" s="6">
        <v>2393600</v>
      </c>
      <c r="J9" s="6">
        <f t="shared" si="0"/>
        <v>665420800</v>
      </c>
      <c r="K9" s="5" t="s">
        <v>9</v>
      </c>
      <c r="L9" s="5" t="s">
        <v>14</v>
      </c>
      <c r="M9" s="5" t="s">
        <v>17</v>
      </c>
      <c r="N9" s="7">
        <v>45141</v>
      </c>
    </row>
    <row r="10" spans="2:18" ht="20.25" customHeight="1" x14ac:dyDescent="0.3">
      <c r="F10" s="5" t="s">
        <v>27</v>
      </c>
      <c r="G10" s="5" t="s">
        <v>11</v>
      </c>
      <c r="H10" s="5">
        <v>111</v>
      </c>
      <c r="I10" s="6">
        <v>1297000</v>
      </c>
      <c r="J10" s="6">
        <f t="shared" si="0"/>
        <v>143967000</v>
      </c>
      <c r="K10" s="5" t="s">
        <v>16</v>
      </c>
      <c r="L10" s="5" t="s">
        <v>12</v>
      </c>
      <c r="M10" s="5" t="s">
        <v>18</v>
      </c>
      <c r="N10" s="7">
        <v>45154</v>
      </c>
    </row>
    <row r="11" spans="2:18" ht="20.25" customHeight="1" x14ac:dyDescent="0.3">
      <c r="F11" s="5" t="s">
        <v>28</v>
      </c>
      <c r="G11" s="5" t="s">
        <v>13</v>
      </c>
      <c r="H11" s="5">
        <v>166</v>
      </c>
      <c r="I11" s="6">
        <v>1554000</v>
      </c>
      <c r="J11" s="6">
        <f t="shared" si="0"/>
        <v>257964000</v>
      </c>
      <c r="K11" s="5" t="s">
        <v>9</v>
      </c>
      <c r="L11" s="5" t="s">
        <v>12</v>
      </c>
      <c r="M11" s="5" t="s">
        <v>18</v>
      </c>
      <c r="N11" s="7">
        <v>45123</v>
      </c>
      <c r="R11" s="8"/>
    </row>
    <row r="12" spans="2:18" ht="20.25" customHeight="1" x14ac:dyDescent="0.3">
      <c r="F12" s="5" t="s">
        <v>26</v>
      </c>
      <c r="G12" s="5" t="s">
        <v>8</v>
      </c>
      <c r="H12" s="5">
        <v>266</v>
      </c>
      <c r="I12" s="6">
        <v>829599.99999999988</v>
      </c>
      <c r="J12" s="6">
        <f t="shared" si="0"/>
        <v>220673599.99999997</v>
      </c>
      <c r="K12" s="5" t="s">
        <v>16</v>
      </c>
      <c r="L12" s="5" t="s">
        <v>10</v>
      </c>
      <c r="M12" s="5" t="s">
        <v>21</v>
      </c>
      <c r="N12" s="7">
        <v>45160</v>
      </c>
    </row>
    <row r="13" spans="2:18" ht="20.25" customHeight="1" x14ac:dyDescent="0.3">
      <c r="F13" s="5" t="s">
        <v>26</v>
      </c>
      <c r="G13" s="5" t="s">
        <v>8</v>
      </c>
      <c r="H13" s="5">
        <v>309</v>
      </c>
      <c r="I13" s="6">
        <v>2394000</v>
      </c>
      <c r="J13" s="6">
        <f t="shared" si="0"/>
        <v>739746000</v>
      </c>
      <c r="K13" s="5" t="s">
        <v>9</v>
      </c>
      <c r="L13" s="5" t="s">
        <v>10</v>
      </c>
      <c r="M13" s="5" t="s">
        <v>21</v>
      </c>
      <c r="N13" s="7">
        <v>45175</v>
      </c>
    </row>
    <row r="14" spans="2:18" ht="20.25" customHeight="1" x14ac:dyDescent="0.3">
      <c r="F14" s="5" t="s">
        <v>29</v>
      </c>
      <c r="G14" s="5" t="s">
        <v>15</v>
      </c>
      <c r="H14" s="5">
        <v>127</v>
      </c>
      <c r="I14" s="6">
        <v>3885000</v>
      </c>
      <c r="J14" s="6">
        <f t="shared" si="0"/>
        <v>493395000</v>
      </c>
      <c r="K14" s="5" t="s">
        <v>9</v>
      </c>
      <c r="L14" s="5" t="s">
        <v>12</v>
      </c>
      <c r="M14" s="5" t="s">
        <v>20</v>
      </c>
      <c r="N14" s="7">
        <v>45144</v>
      </c>
    </row>
    <row r="15" spans="2:18" ht="20.25" customHeight="1" x14ac:dyDescent="0.3">
      <c r="F15" s="5" t="s">
        <v>28</v>
      </c>
      <c r="G15" s="5" t="s">
        <v>13</v>
      </c>
      <c r="H15" s="5">
        <v>225</v>
      </c>
      <c r="I15" s="6">
        <v>1682500</v>
      </c>
      <c r="J15" s="6">
        <f t="shared" si="0"/>
        <v>378562500</v>
      </c>
      <c r="K15" s="5" t="s">
        <v>16</v>
      </c>
      <c r="L15" s="5" t="s">
        <v>14</v>
      </c>
      <c r="M15" s="5" t="s">
        <v>20</v>
      </c>
      <c r="N15" s="7">
        <v>45083</v>
      </c>
    </row>
    <row r="16" spans="2:18" ht="20.25" customHeight="1" x14ac:dyDescent="0.3">
      <c r="F16" s="5" t="s">
        <v>27</v>
      </c>
      <c r="G16" s="5" t="s">
        <v>11</v>
      </c>
      <c r="H16" s="5">
        <v>280</v>
      </c>
      <c r="I16" s="6">
        <v>2994200</v>
      </c>
      <c r="J16" s="6">
        <f t="shared" si="0"/>
        <v>838376000</v>
      </c>
      <c r="K16" s="5" t="s">
        <v>9</v>
      </c>
      <c r="L16" s="5" t="s">
        <v>12</v>
      </c>
      <c r="M16" s="5" t="s">
        <v>22</v>
      </c>
      <c r="N16" s="7">
        <v>45107</v>
      </c>
    </row>
    <row r="17" spans="6:14" ht="20.25" customHeight="1" x14ac:dyDescent="0.3">
      <c r="F17" s="5" t="s">
        <v>28</v>
      </c>
      <c r="G17" s="5" t="s">
        <v>13</v>
      </c>
      <c r="H17" s="5">
        <v>159</v>
      </c>
      <c r="I17" s="6">
        <v>2564099.9999999995</v>
      </c>
      <c r="J17" s="6">
        <f t="shared" si="0"/>
        <v>407691899.99999994</v>
      </c>
      <c r="K17" s="5" t="s">
        <v>9</v>
      </c>
      <c r="L17" s="5" t="s">
        <v>12</v>
      </c>
      <c r="M17" s="5" t="s">
        <v>19</v>
      </c>
      <c r="N17" s="7">
        <v>45168</v>
      </c>
    </row>
    <row r="18" spans="6:14" ht="20.25" customHeight="1" x14ac:dyDescent="0.3">
      <c r="F18" s="5" t="s">
        <v>26</v>
      </c>
      <c r="G18" s="5" t="s">
        <v>8</v>
      </c>
      <c r="H18" s="5">
        <v>203</v>
      </c>
      <c r="I18" s="6">
        <v>1197000</v>
      </c>
      <c r="J18" s="6">
        <f t="shared" si="0"/>
        <v>242991000</v>
      </c>
      <c r="K18" s="5" t="s">
        <v>9</v>
      </c>
      <c r="L18" s="5" t="s">
        <v>12</v>
      </c>
      <c r="M18" s="5" t="s">
        <v>23</v>
      </c>
      <c r="N18" s="7">
        <v>45139</v>
      </c>
    </row>
    <row r="19" spans="6:14" ht="20.25" customHeight="1" x14ac:dyDescent="0.3">
      <c r="F19" s="5" t="s">
        <v>27</v>
      </c>
      <c r="G19" s="5" t="s">
        <v>11</v>
      </c>
      <c r="H19" s="5">
        <v>142</v>
      </c>
      <c r="I19" s="6">
        <v>3293400.0000000005</v>
      </c>
      <c r="J19" s="6">
        <f t="shared" si="0"/>
        <v>467662800.00000006</v>
      </c>
      <c r="K19" s="5" t="s">
        <v>9</v>
      </c>
      <c r="L19" s="5" t="s">
        <v>12</v>
      </c>
      <c r="M19" s="5" t="s">
        <v>24</v>
      </c>
      <c r="N19" s="7">
        <v>45159</v>
      </c>
    </row>
    <row r="20" spans="6:14" ht="20.25" customHeight="1" x14ac:dyDescent="0.3">
      <c r="F20" s="5" t="s">
        <v>29</v>
      </c>
      <c r="G20" s="5" t="s">
        <v>15</v>
      </c>
      <c r="H20" s="5">
        <v>200</v>
      </c>
      <c r="I20" s="6">
        <v>1346000.0000000002</v>
      </c>
      <c r="J20" s="6">
        <f t="shared" si="0"/>
        <v>269200000.00000006</v>
      </c>
      <c r="K20" s="5" t="s">
        <v>16</v>
      </c>
      <c r="L20" s="5" t="s">
        <v>12</v>
      </c>
      <c r="M20" s="5" t="s">
        <v>18</v>
      </c>
      <c r="N20" s="7">
        <v>45190</v>
      </c>
    </row>
    <row r="21" spans="6:14" ht="20.25" customHeight="1" x14ac:dyDescent="0.3">
      <c r="F21" s="5" t="s">
        <v>26</v>
      </c>
      <c r="G21" s="5" t="s">
        <v>8</v>
      </c>
      <c r="H21" s="5">
        <v>161</v>
      </c>
      <c r="I21" s="6">
        <v>1185030</v>
      </c>
      <c r="J21" s="6">
        <f t="shared" si="0"/>
        <v>190789830</v>
      </c>
      <c r="K21" s="5" t="s">
        <v>9</v>
      </c>
      <c r="L21" s="5" t="s">
        <v>12</v>
      </c>
      <c r="M21" s="5" t="s">
        <v>19</v>
      </c>
      <c r="N21" s="7">
        <v>45178</v>
      </c>
    </row>
    <row r="22" spans="6:14" ht="20.25" customHeight="1" x14ac:dyDescent="0.3">
      <c r="F22" s="5" t="s">
        <v>26</v>
      </c>
      <c r="G22" s="5" t="s">
        <v>8</v>
      </c>
      <c r="H22" s="5">
        <v>201</v>
      </c>
      <c r="I22" s="6">
        <v>1316700.0000000002</v>
      </c>
      <c r="J22" s="6">
        <f t="shared" si="0"/>
        <v>264656700.00000006</v>
      </c>
      <c r="K22" s="5" t="s">
        <v>9</v>
      </c>
      <c r="L22" s="5" t="s">
        <v>14</v>
      </c>
      <c r="M22" s="5" t="s">
        <v>18</v>
      </c>
      <c r="N22" s="7">
        <v>45200</v>
      </c>
    </row>
    <row r="23" spans="6:14" ht="20.25" customHeight="1" x14ac:dyDescent="0.3">
      <c r="F23" s="5" t="s">
        <v>26</v>
      </c>
      <c r="G23" s="5" t="s">
        <v>8</v>
      </c>
      <c r="H23" s="5">
        <v>192</v>
      </c>
      <c r="I23" s="6">
        <v>2992500</v>
      </c>
      <c r="J23" s="6">
        <f t="shared" si="0"/>
        <v>574560000</v>
      </c>
      <c r="K23" s="5" t="s">
        <v>16</v>
      </c>
      <c r="L23" s="5" t="s">
        <v>12</v>
      </c>
      <c r="M23" s="5" t="s">
        <v>25</v>
      </c>
      <c r="N23" s="7">
        <v>45108</v>
      </c>
    </row>
  </sheetData>
  <conditionalFormatting sqref="I2:I23">
    <cfRule type="top10" dxfId="13" priority="1" stopIfTrue="1" percent="1" rank="33"/>
    <cfRule type="iconSet" priority="2">
      <iconSet>
        <cfvo type="percent" val="0"/>
        <cfvo type="percent" val="33"/>
        <cfvo type="percent" val="67"/>
      </iconSet>
    </cfRule>
  </conditionalFormatting>
  <hyperlinks>
    <hyperlink ref="B2" r:id="rId1" xr:uid="{36D5729F-E2CD-4CC9-8EAD-144157EF45BA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C376-BA40-4126-8A67-4E3C337E6B06}">
  <dimension ref="B2:J13"/>
  <sheetViews>
    <sheetView showGridLines="0" rightToLeft="1" zoomScaleNormal="100" workbookViewId="0">
      <selection activeCell="B2" sqref="B2"/>
    </sheetView>
  </sheetViews>
  <sheetFormatPr defaultRowHeight="29.25" customHeight="1" x14ac:dyDescent="0.3"/>
  <cols>
    <col min="4" max="4" width="16.6640625" customWidth="1"/>
    <col min="5" max="10" width="11" customWidth="1"/>
    <col min="11" max="11" width="14.44140625" customWidth="1"/>
  </cols>
  <sheetData>
    <row r="2" spans="2:10" ht="27" thickBot="1" x14ac:dyDescent="0.35">
      <c r="B2" s="42" t="s">
        <v>69</v>
      </c>
      <c r="D2" s="9"/>
      <c r="E2" s="9">
        <v>1397</v>
      </c>
      <c r="F2" s="9">
        <v>1398</v>
      </c>
      <c r="G2" s="9">
        <v>1399</v>
      </c>
      <c r="H2" s="9">
        <v>1400</v>
      </c>
      <c r="I2" s="9">
        <v>1401</v>
      </c>
      <c r="J2" s="9">
        <v>1402</v>
      </c>
    </row>
    <row r="3" spans="2:10" ht="29.25" customHeight="1" thickBot="1" x14ac:dyDescent="0.35">
      <c r="D3" s="9" t="s">
        <v>31</v>
      </c>
      <c r="E3" s="10">
        <v>200</v>
      </c>
      <c r="F3" s="10">
        <v>110</v>
      </c>
      <c r="G3" s="10">
        <v>70</v>
      </c>
      <c r="H3" s="10">
        <v>190</v>
      </c>
      <c r="I3" s="10">
        <v>150</v>
      </c>
      <c r="J3" s="10">
        <v>190</v>
      </c>
    </row>
    <row r="4" spans="2:10" ht="29.25" customHeight="1" thickBot="1" x14ac:dyDescent="0.35">
      <c r="D4" s="9" t="s">
        <v>32</v>
      </c>
      <c r="E4" s="10">
        <v>160</v>
      </c>
      <c r="F4" s="10">
        <v>70</v>
      </c>
      <c r="G4" s="10">
        <v>200</v>
      </c>
      <c r="H4" s="10">
        <v>100</v>
      </c>
      <c r="I4" s="10">
        <v>100</v>
      </c>
      <c r="J4" s="10">
        <v>110</v>
      </c>
    </row>
    <row r="5" spans="2:10" ht="29.25" customHeight="1" thickBot="1" x14ac:dyDescent="0.35">
      <c r="D5" s="9" t="s">
        <v>33</v>
      </c>
      <c r="E5" s="10">
        <v>30</v>
      </c>
      <c r="F5" s="10">
        <v>170</v>
      </c>
      <c r="G5" s="10">
        <v>190</v>
      </c>
      <c r="H5" s="10">
        <v>180</v>
      </c>
      <c r="I5" s="10">
        <v>20</v>
      </c>
      <c r="J5" s="10">
        <v>90</v>
      </c>
    </row>
    <row r="6" spans="2:10" ht="29.25" customHeight="1" thickBot="1" x14ac:dyDescent="0.35">
      <c r="D6" s="9" t="s">
        <v>34</v>
      </c>
      <c r="E6" s="10">
        <v>20</v>
      </c>
      <c r="F6" s="10">
        <v>60</v>
      </c>
      <c r="G6" s="10">
        <v>40</v>
      </c>
      <c r="H6" s="10">
        <v>150</v>
      </c>
      <c r="I6" s="10">
        <v>50</v>
      </c>
      <c r="J6" s="10">
        <v>60</v>
      </c>
    </row>
    <row r="8" spans="2:10" ht="14.4" x14ac:dyDescent="0.3"/>
    <row r="9" spans="2:10" ht="26.4" x14ac:dyDescent="0.3">
      <c r="D9" s="18"/>
      <c r="E9" s="9">
        <v>1397</v>
      </c>
      <c r="F9" s="9">
        <v>1398</v>
      </c>
      <c r="G9" s="9">
        <v>1399</v>
      </c>
      <c r="H9" s="9">
        <v>1400</v>
      </c>
      <c r="I9" s="9">
        <v>1401</v>
      </c>
      <c r="J9" s="9">
        <v>1402</v>
      </c>
    </row>
    <row r="10" spans="2:10" ht="29.25" customHeight="1" x14ac:dyDescent="0.3">
      <c r="D10" s="18" t="s">
        <v>31</v>
      </c>
      <c r="E10" s="22">
        <v>200</v>
      </c>
      <c r="F10" s="22">
        <v>110</v>
      </c>
      <c r="G10" s="22">
        <v>70</v>
      </c>
      <c r="H10" s="22">
        <v>190</v>
      </c>
      <c r="I10" s="22">
        <v>150</v>
      </c>
      <c r="J10" s="22">
        <v>190</v>
      </c>
    </row>
    <row r="11" spans="2:10" ht="29.25" customHeight="1" x14ac:dyDescent="0.3">
      <c r="D11" s="18" t="s">
        <v>32</v>
      </c>
      <c r="E11" s="22">
        <v>160</v>
      </c>
      <c r="F11" s="22">
        <v>70</v>
      </c>
      <c r="G11" s="22">
        <v>200</v>
      </c>
      <c r="H11" s="22">
        <v>100</v>
      </c>
      <c r="I11" s="22">
        <v>100</v>
      </c>
      <c r="J11" s="22">
        <v>110</v>
      </c>
    </row>
    <row r="12" spans="2:10" ht="29.25" customHeight="1" x14ac:dyDescent="0.3">
      <c r="D12" s="18" t="s">
        <v>33</v>
      </c>
      <c r="E12" s="22">
        <v>30</v>
      </c>
      <c r="F12" s="22">
        <v>170</v>
      </c>
      <c r="G12" s="22">
        <v>190</v>
      </c>
      <c r="H12" s="22">
        <v>180</v>
      </c>
      <c r="I12" s="22">
        <v>20</v>
      </c>
      <c r="J12" s="22">
        <v>90</v>
      </c>
    </row>
    <row r="13" spans="2:10" ht="29.25" customHeight="1" x14ac:dyDescent="0.3">
      <c r="D13" s="18" t="s">
        <v>34</v>
      </c>
      <c r="E13" s="22">
        <v>20</v>
      </c>
      <c r="F13" s="22">
        <v>60</v>
      </c>
      <c r="G13" s="22">
        <v>40</v>
      </c>
      <c r="H13" s="22">
        <v>150</v>
      </c>
      <c r="I13" s="22">
        <v>50</v>
      </c>
      <c r="J13" s="22">
        <v>60</v>
      </c>
    </row>
  </sheetData>
  <phoneticPr fontId="5" type="noConversion"/>
  <conditionalFormatting sqref="E10:J13">
    <cfRule type="cellIs" dxfId="12" priority="6" operator="lessThanOrEqual">
      <formula>80</formula>
    </cfRule>
    <cfRule type="cellIs" dxfId="11" priority="7" operator="between">
      <formula>80</formula>
      <formula>150</formula>
    </cfRule>
    <cfRule type="cellIs" dxfId="10" priority="8" operator="greaterThanOrEqual">
      <formula>150</formula>
    </cfRule>
  </conditionalFormatting>
  <hyperlinks>
    <hyperlink ref="B2" r:id="rId1" xr:uid="{B7C08A5D-5314-41D5-BA9C-40C1D9A8780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قالب بندی شرطی</vt:lpstr>
      <vt:lpstr>قوانین هایلایت کردن</vt:lpstr>
      <vt:lpstr>هایلایت کردن سلول‌های حاوی متن</vt:lpstr>
      <vt:lpstr>نوارهای داده</vt:lpstr>
      <vt:lpstr>نوارهای داده برای مقادیر منفی</vt:lpstr>
      <vt:lpstr>طیف رنگی</vt:lpstr>
      <vt:lpstr>مجموعه آیکن</vt:lpstr>
      <vt:lpstr>دستور Stop If True</vt:lpstr>
      <vt:lpstr>نقشه حرارتی</vt:lpstr>
      <vt:lpstr>نقشه حرارتی پویا با چک باکس</vt:lpstr>
      <vt:lpstr>قالب بندی شرطی و فرمول-1</vt:lpstr>
      <vt:lpstr>قالب بندی شرطی و فرمول-2</vt:lpstr>
      <vt:lpstr>قالب بندی شرطی و فرمول-3</vt:lpstr>
      <vt:lpstr>قالب بندی شرطی و فرمول-4</vt:lpstr>
      <vt:lpstr>قالب بندی شرطی و فرمول-5</vt:lpstr>
      <vt:lpstr>تعداد</vt:lpstr>
      <vt:lpstr>کالا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سیدمجید شهیدی</dc:creator>
  <cp:lastModifiedBy>M-Shahidi</cp:lastModifiedBy>
  <dcterms:created xsi:type="dcterms:W3CDTF">2015-10-14T08:09:37Z</dcterms:created>
  <dcterms:modified xsi:type="dcterms:W3CDTF">2024-01-09T16:16:31Z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